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5876" windowHeight="5832"/>
  </bookViews>
  <sheets>
    <sheet name="2013_vs_2014" sheetId="1" r:id="rId1"/>
    <sheet name="Tabelle2" sheetId="2" r:id="rId2"/>
    <sheet name="Tabelle3" sheetId="3" r:id="rId3"/>
  </sheets>
  <definedNames>
    <definedName name="_xlnm.Print_Area" localSheetId="0">'2013_vs_2014'!$A$1:$F$17</definedName>
  </definedNames>
  <calcPr calcId="145621"/>
</workbook>
</file>

<file path=xl/calcChain.xml><?xml version="1.0" encoding="utf-8"?>
<calcChain xmlns="http://schemas.openxmlformats.org/spreadsheetml/2006/main">
  <c r="F15" i="1" l="1"/>
  <c r="E17" i="1"/>
  <c r="E15" i="1" l="1"/>
  <c r="F9" i="1" l="1"/>
  <c r="F4" i="1"/>
  <c r="F5" i="1"/>
  <c r="F6" i="1"/>
  <c r="F7" i="1"/>
  <c r="F8" i="1"/>
  <c r="F10" i="1"/>
  <c r="F11" i="1"/>
  <c r="F12" i="1"/>
  <c r="F13" i="1"/>
  <c r="F14" i="1"/>
  <c r="F3" i="1"/>
  <c r="B15" i="1" l="1"/>
</calcChain>
</file>

<file path=xl/sharedStrings.xml><?xml version="1.0" encoding="utf-8"?>
<sst xmlns="http://schemas.openxmlformats.org/spreadsheetml/2006/main" count="22" uniqueCount="21">
  <si>
    <t>Gesamt / Total [kWh]</t>
  </si>
  <si>
    <t>Januar / January</t>
  </si>
  <si>
    <t>Februar / February</t>
  </si>
  <si>
    <t>März / March</t>
  </si>
  <si>
    <t>April / April</t>
  </si>
  <si>
    <t>Mai / May</t>
  </si>
  <si>
    <t>Juni / June</t>
  </si>
  <si>
    <t>Juli / July</t>
  </si>
  <si>
    <t>August / August</t>
  </si>
  <si>
    <t>September / September</t>
  </si>
  <si>
    <t>Oktober / October</t>
  </si>
  <si>
    <t>Dezember / December</t>
  </si>
  <si>
    <t>November / November</t>
  </si>
  <si>
    <t>Monat / Month</t>
  </si>
  <si>
    <t>© Maik Barth 2015</t>
  </si>
  <si>
    <t>Energie / Energy</t>
  </si>
  <si>
    <t>Wetter / Weather</t>
  </si>
  <si>
    <t>Zeit mit Abnahme / Runtime with applicants</t>
  </si>
  <si>
    <t>durchschnittl.Leistung / mean power</t>
  </si>
  <si>
    <t>On time</t>
  </si>
  <si>
    <t>www.I-mehr.com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</si>
</sst>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\ &quot;kWh&quot;"/>
    <numFmt numFmtId="165" formatCode="0\ &quot;h&quot;"/>
    <numFmt numFmtId="166" formatCode="0\ &quot;W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164" fontId="0" fillId="0" borderId="3" xfId="0" applyNumberFormat="1" applyBorder="1"/>
    <xf numFmtId="0" fontId="0" fillId="0" borderId="2" xfId="0" applyBorder="1"/>
    <xf numFmtId="0" fontId="0" fillId="0" borderId="4" xfId="0" applyBorder="1" applyAlignment="1">
      <alignment horizontal="center"/>
    </xf>
    <xf numFmtId="164" fontId="0" fillId="0" borderId="4" xfId="0" applyNumberFormat="1" applyBorder="1"/>
    <xf numFmtId="0" fontId="2" fillId="0" borderId="0" xfId="0" applyFont="1" applyAlignment="1">
      <alignment horizontal="right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165" fontId="0" fillId="0" borderId="6" xfId="0" applyNumberFormat="1" applyBorder="1"/>
    <xf numFmtId="165" fontId="0" fillId="0" borderId="3" xfId="0" applyNumberFormat="1" applyBorder="1"/>
    <xf numFmtId="165" fontId="0" fillId="0" borderId="4" xfId="0" applyNumberFormat="1" applyBorder="1"/>
    <xf numFmtId="166" fontId="0" fillId="0" borderId="6" xfId="0" applyNumberFormat="1" applyBorder="1"/>
    <xf numFmtId="166" fontId="0" fillId="0" borderId="3" xfId="0" applyNumberFormat="1" applyBorder="1"/>
    <xf numFmtId="166" fontId="0" fillId="0" borderId="4" xfId="0" applyNumberFormat="1" applyBorder="1"/>
    <xf numFmtId="0" fontId="0" fillId="0" borderId="9" xfId="0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165" fontId="1" fillId="0" borderId="7" xfId="0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/>
    </xf>
    <xf numFmtId="10" fontId="1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166" fontId="1" fillId="0" borderId="7" xfId="0" applyNumberFormat="1" applyFont="1" applyBorder="1" applyAlignment="1">
      <alignment horizontal="right" vertical="center"/>
    </xf>
    <xf numFmtId="166" fontId="1" fillId="0" borderId="8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0" xfId="1" applyFont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44F4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-meh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GridLines="0" tabSelected="1" zoomScaleNormal="100" zoomScalePageLayoutView="70" workbookViewId="0"/>
  </sheetViews>
  <sheetFormatPr baseColWidth="10" defaultRowHeight="14.4" outlineLevelCol="1" x14ac:dyDescent="0.3"/>
  <cols>
    <col min="1" max="1" width="21.6640625" bestFit="1" customWidth="1"/>
    <col min="2" max="3" width="29.33203125" customWidth="1"/>
    <col min="4" max="4" width="17.77734375" customWidth="1" outlineLevel="1"/>
    <col min="5" max="5" width="21.33203125" customWidth="1" outlineLevel="1"/>
    <col min="6" max="6" width="18.6640625" customWidth="1" outlineLevel="1"/>
  </cols>
  <sheetData>
    <row r="1" spans="1:6" x14ac:dyDescent="0.3">
      <c r="B1" s="4">
        <v>2013</v>
      </c>
      <c r="C1" s="23">
        <v>2014</v>
      </c>
      <c r="D1" s="23"/>
      <c r="E1" s="23"/>
      <c r="F1" s="23"/>
    </row>
    <row r="2" spans="1:6" ht="28.8" x14ac:dyDescent="0.3">
      <c r="A2" s="3" t="s">
        <v>13</v>
      </c>
      <c r="B2" s="16" t="s">
        <v>15</v>
      </c>
      <c r="C2" s="16" t="s">
        <v>15</v>
      </c>
      <c r="D2" s="16" t="s">
        <v>16</v>
      </c>
      <c r="E2" s="16" t="s">
        <v>17</v>
      </c>
      <c r="F2" s="16" t="s">
        <v>18</v>
      </c>
    </row>
    <row r="3" spans="1:6" x14ac:dyDescent="0.3">
      <c r="A3" s="1" t="s">
        <v>1</v>
      </c>
      <c r="B3" s="2">
        <v>0.28499999999999998</v>
      </c>
      <c r="C3" s="2">
        <v>1.2434999999999963</v>
      </c>
      <c r="D3" s="7">
        <v>0.54838709677419351</v>
      </c>
      <c r="E3" s="10">
        <v>39.749999999999979</v>
      </c>
      <c r="F3" s="13">
        <f>E3/C3</f>
        <v>31.966224366706953</v>
      </c>
    </row>
    <row r="4" spans="1:6" x14ac:dyDescent="0.3">
      <c r="A4" s="1" t="s">
        <v>2</v>
      </c>
      <c r="B4" s="2">
        <v>1.2549999999999999</v>
      </c>
      <c r="C4" s="2">
        <v>5.5704999999999938</v>
      </c>
      <c r="D4" s="8">
        <v>0.75154320987654299</v>
      </c>
      <c r="E4" s="11">
        <v>119.00000000000001</v>
      </c>
      <c r="F4" s="14">
        <f t="shared" ref="F4:F14" si="0">E4/C4</f>
        <v>21.362534781437958</v>
      </c>
    </row>
    <row r="5" spans="1:6" x14ac:dyDescent="0.3">
      <c r="A5" s="1" t="s">
        <v>3</v>
      </c>
      <c r="B5" s="2">
        <v>4.0279999999999996</v>
      </c>
      <c r="C5" s="2">
        <v>7.9187500000000091</v>
      </c>
      <c r="D5" s="8">
        <v>0.54593596059113303</v>
      </c>
      <c r="E5" s="11">
        <v>231.00000000000045</v>
      </c>
      <c r="F5" s="14">
        <f t="shared" si="0"/>
        <v>29.171270718232069</v>
      </c>
    </row>
    <row r="6" spans="1:6" x14ac:dyDescent="0.3">
      <c r="A6" s="1" t="s">
        <v>4</v>
      </c>
      <c r="B6" s="2">
        <v>4.8929999999999998</v>
      </c>
      <c r="C6" s="2">
        <v>8.480000000000004</v>
      </c>
      <c r="D6" s="8">
        <v>0.66372742200328427</v>
      </c>
      <c r="E6" s="11">
        <v>185.50000000000023</v>
      </c>
      <c r="F6" s="14">
        <f t="shared" si="0"/>
        <v>21.875000000000018</v>
      </c>
    </row>
    <row r="7" spans="1:6" x14ac:dyDescent="0.3">
      <c r="A7" s="1" t="s">
        <v>5</v>
      </c>
      <c r="B7" s="2">
        <v>6.1369999999999996</v>
      </c>
      <c r="C7" s="2">
        <v>6.1785000000000103</v>
      </c>
      <c r="D7" s="8">
        <v>0.6261654135338347</v>
      </c>
      <c r="E7" s="11">
        <v>131.50000000000017</v>
      </c>
      <c r="F7" s="14">
        <f t="shared" si="0"/>
        <v>21.283483046046769</v>
      </c>
    </row>
    <row r="8" spans="1:6" x14ac:dyDescent="0.3">
      <c r="A8" s="1" t="s">
        <v>6</v>
      </c>
      <c r="B8" s="2">
        <v>14.199</v>
      </c>
      <c r="C8" s="2">
        <v>9.1330166666666894</v>
      </c>
      <c r="D8" s="8">
        <v>0.70432098765432083</v>
      </c>
      <c r="E8" s="11">
        <v>159.21666666666698</v>
      </c>
      <c r="F8" s="14">
        <f t="shared" si="0"/>
        <v>17.433086183645045</v>
      </c>
    </row>
    <row r="9" spans="1:6" x14ac:dyDescent="0.3">
      <c r="A9" s="1" t="s">
        <v>7</v>
      </c>
      <c r="B9" s="2">
        <v>18.303000000000001</v>
      </c>
      <c r="C9" s="2">
        <v>11.756000000000023</v>
      </c>
      <c r="D9" s="8">
        <v>0.7965591397849463</v>
      </c>
      <c r="E9" s="11">
        <v>171.50000000000028</v>
      </c>
      <c r="F9" s="14">
        <f t="shared" si="0"/>
        <v>14.588295338550523</v>
      </c>
    </row>
    <row r="10" spans="1:6" x14ac:dyDescent="0.3">
      <c r="A10" s="1" t="s">
        <v>8</v>
      </c>
      <c r="B10" s="2">
        <v>14.104749999999999</v>
      </c>
      <c r="C10" s="2">
        <v>7.6637500000000056</v>
      </c>
      <c r="D10" s="8">
        <v>0.39903225806451609</v>
      </c>
      <c r="E10" s="11">
        <v>159.75000000000011</v>
      </c>
      <c r="F10" s="14">
        <f t="shared" si="0"/>
        <v>20.844886641657151</v>
      </c>
    </row>
    <row r="11" spans="1:6" x14ac:dyDescent="0.3">
      <c r="A11" s="1" t="s">
        <v>9</v>
      </c>
      <c r="B11" s="2">
        <v>7.7677500000000004</v>
      </c>
      <c r="C11" s="2">
        <v>7.0302500000000041</v>
      </c>
      <c r="D11" s="8">
        <v>0.6362068965517238</v>
      </c>
      <c r="E11" s="11">
        <v>130.25</v>
      </c>
      <c r="F11" s="14">
        <f t="shared" si="0"/>
        <v>18.527079406848962</v>
      </c>
    </row>
    <row r="12" spans="1:6" x14ac:dyDescent="0.3">
      <c r="A12" s="1" t="s">
        <v>10</v>
      </c>
      <c r="B12" s="2">
        <v>6.2534999999999998</v>
      </c>
      <c r="C12" s="2">
        <v>5.1370000000000138</v>
      </c>
      <c r="D12" s="8">
        <v>0.55555555555555536</v>
      </c>
      <c r="E12" s="11">
        <v>113.75000000000023</v>
      </c>
      <c r="F12" s="14">
        <f t="shared" si="0"/>
        <v>22.143274284601894</v>
      </c>
    </row>
    <row r="13" spans="1:6" x14ac:dyDescent="0.3">
      <c r="A13" s="1" t="s">
        <v>12</v>
      </c>
      <c r="B13" s="2">
        <v>1.6990000000000001</v>
      </c>
      <c r="C13" s="2">
        <v>2.1639999999999984</v>
      </c>
      <c r="D13" s="8">
        <v>0.51333333333333309</v>
      </c>
      <c r="E13" s="11">
        <v>46.750000000000007</v>
      </c>
      <c r="F13" s="14">
        <f t="shared" si="0"/>
        <v>21.603512014787452</v>
      </c>
    </row>
    <row r="14" spans="1:6" x14ac:dyDescent="0.3">
      <c r="A14" s="3" t="s">
        <v>11</v>
      </c>
      <c r="B14" s="5">
        <v>1.155</v>
      </c>
      <c r="C14" s="5">
        <v>0.35374999999999929</v>
      </c>
      <c r="D14" s="9">
        <v>0.39032258064516112</v>
      </c>
      <c r="E14" s="12">
        <v>13.999999999999993</v>
      </c>
      <c r="F14" s="15">
        <f t="shared" si="0"/>
        <v>39.575971731448824</v>
      </c>
    </row>
    <row r="15" spans="1:6" x14ac:dyDescent="0.3">
      <c r="A15" s="17" t="s">
        <v>0</v>
      </c>
      <c r="B15" s="19">
        <f>SUM(B3:B14)</f>
        <v>80.08</v>
      </c>
      <c r="C15" s="21">
        <v>72.629016666666757</v>
      </c>
      <c r="D15" s="24"/>
      <c r="E15" s="26">
        <f>SUM(E3:E14)</f>
        <v>1501.9666666666683</v>
      </c>
      <c r="F15" s="31">
        <f>AVERAGE(F3:F14)</f>
        <v>23.364551542830302</v>
      </c>
    </row>
    <row r="16" spans="1:6" x14ac:dyDescent="0.3">
      <c r="A16" s="18"/>
      <c r="B16" s="20"/>
      <c r="C16" s="22"/>
      <c r="D16" s="25"/>
      <c r="E16" s="27"/>
      <c r="F16" s="32"/>
    </row>
    <row r="17" spans="5:6" x14ac:dyDescent="0.3">
      <c r="E17" s="28">
        <f>E15/8760</f>
        <v>0.171457382039574</v>
      </c>
      <c r="F17" s="33"/>
    </row>
    <row r="18" spans="5:6" x14ac:dyDescent="0.3">
      <c r="E18" s="29" t="s">
        <v>19</v>
      </c>
      <c r="F18" s="33"/>
    </row>
    <row r="19" spans="5:6" x14ac:dyDescent="0.3">
      <c r="E19" s="30"/>
    </row>
    <row r="21" spans="5:6" x14ac:dyDescent="0.3">
      <c r="F21" s="6" t="s">
        <v>14</v>
      </c>
    </row>
    <row r="33" spans="1:6" x14ac:dyDescent="0.3">
      <c r="A33" s="34" t="s">
        <v>20</v>
      </c>
      <c r="B33" s="34"/>
      <c r="C33" s="34"/>
      <c r="D33" s="34"/>
      <c r="E33" s="34"/>
      <c r="F33" s="34"/>
    </row>
    <row r="34" spans="1:6" x14ac:dyDescent="0.3">
      <c r="A34" s="34"/>
      <c r="B34" s="34"/>
      <c r="C34" s="34"/>
      <c r="D34" s="34"/>
      <c r="E34" s="34"/>
      <c r="F34" s="34"/>
    </row>
  </sheetData>
  <sheetProtection password="B2C8" sheet="1" objects="1" scenarios="1"/>
  <mergeCells count="8">
    <mergeCell ref="E18:E19"/>
    <mergeCell ref="F15:F16"/>
    <mergeCell ref="A33:F34"/>
    <mergeCell ref="A15:A16"/>
    <mergeCell ref="B15:B16"/>
    <mergeCell ref="C15:C16"/>
    <mergeCell ref="C1:F1"/>
    <mergeCell ref="E15:E16"/>
  </mergeCells>
  <conditionalFormatting sqref="B3:B14">
    <cfRule type="dataBar" priority="5">
      <dataBar>
        <cfvo type="min"/>
        <cfvo type="max"/>
        <color rgb="FF44F406"/>
      </dataBar>
      <extLst>
        <ext xmlns:x14="http://schemas.microsoft.com/office/spreadsheetml/2009/9/main" uri="{B025F937-C7B1-47D3-B67F-A62EFF666E3E}">
          <x14:id>{60F0AA84-FA42-451D-BEBF-87F6CE2700C0}</x14:id>
        </ext>
      </extLst>
    </cfRule>
  </conditionalFormatting>
  <conditionalFormatting sqref="C3:C14">
    <cfRule type="dataBar" priority="4">
      <dataBar>
        <cfvo type="min"/>
        <cfvo type="num" val="18.3"/>
        <color rgb="FF44F406"/>
      </dataBar>
      <extLst>
        <ext xmlns:x14="http://schemas.microsoft.com/office/spreadsheetml/2009/9/main" uri="{B025F937-C7B1-47D3-B67F-A62EFF666E3E}">
          <x14:id>{539F0355-3ED1-443C-9F5F-FB645165C62F}</x14:id>
        </ext>
      </extLst>
    </cfRule>
  </conditionalFormatting>
  <conditionalFormatting sqref="D3:D14">
    <cfRule type="dataBar" priority="3">
      <dataBar showValue="0">
        <cfvo type="min"/>
        <cfvo type="max"/>
        <color rgb="FFFFFF00"/>
      </dataBar>
      <extLst>
        <ext xmlns:x14="http://schemas.microsoft.com/office/spreadsheetml/2009/9/main" uri="{B025F937-C7B1-47D3-B67F-A62EFF666E3E}">
          <x14:id>{D53A0B41-E8F5-4321-A8A3-1BCBD51CA480}</x14:id>
        </ext>
      </extLst>
    </cfRule>
  </conditionalFormatting>
  <conditionalFormatting sqref="E3:E14">
    <cfRule type="dataBar" priority="2">
      <dataBar>
        <cfvo type="min"/>
        <cfvo type="max"/>
        <color theme="2" tint="-0.499984740745262"/>
      </dataBar>
      <extLst>
        <ext xmlns:x14="http://schemas.microsoft.com/office/spreadsheetml/2009/9/main" uri="{B025F937-C7B1-47D3-B67F-A62EFF666E3E}">
          <x14:id>{E5687A81-AD2D-436B-82E4-1BB799A4E573}</x14:id>
        </ext>
      </extLst>
    </cfRule>
  </conditionalFormatting>
  <conditionalFormatting sqref="F3:F14">
    <cfRule type="dataBar" priority="1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{7160F48B-6DB5-4315-9947-A924B9A388F3}</x14:id>
        </ext>
      </extLst>
    </cfRule>
  </conditionalFormatting>
  <hyperlinks>
    <hyperlink ref="A33:F34" r:id="rId1" display="www.I-mehr.com"/>
  </hyperlinks>
  <pageMargins left="0.70866141732283461" right="0.70866141732283461" top="0.78740157480314965" bottom="0.78740157480314965" header="0.31496062992125984" footer="0.31496062992125984"/>
  <pageSetup paperSize="9" scale="95" orientation="landscape" r:id="rId2"/>
  <headerFooter>
    <oddFooter>&amp;LConcentrated Data I-Mehr 2013 / 2014&amp;CDipl.Ing.(FH) M.Barth&amp;R&amp;D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F0AA84-FA42-451D-BEBF-87F6CE2700C0}">
            <x14:dataBar minLength="0" maxLength="100">
              <x14:cfvo type="autoMin"/>
              <x14:cfvo type="max"/>
              <x14:negativeFillColor rgb="FFFF0000"/>
              <x14:axisColor rgb="FF000000"/>
            </x14:dataBar>
          </x14:cfRule>
          <xm:sqref>B3:B14</xm:sqref>
        </x14:conditionalFormatting>
        <x14:conditionalFormatting xmlns:xm="http://schemas.microsoft.com/office/excel/2006/main">
          <x14:cfRule type="dataBar" id="{539F0355-3ED1-443C-9F5F-FB645165C62F}">
            <x14:dataBar minLength="0" maxLength="100">
              <x14:cfvo type="autoMin"/>
              <x14:cfvo type="num">
                <xm:f>18.3</xm:f>
              </x14:cfvo>
              <x14:negativeFillColor rgb="FFFF0000"/>
              <x14:axisColor rgb="FF000000"/>
            </x14:dataBar>
          </x14:cfRule>
          <xm:sqref>C3:C14</xm:sqref>
        </x14:conditionalFormatting>
        <x14:conditionalFormatting xmlns:xm="http://schemas.microsoft.com/office/excel/2006/main">
          <x14:cfRule type="dataBar" id="{D53A0B41-E8F5-4321-A8A3-1BCBD51CA48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D3:D14</xm:sqref>
        </x14:conditionalFormatting>
        <x14:conditionalFormatting xmlns:xm="http://schemas.microsoft.com/office/excel/2006/main">
          <x14:cfRule type="dataBar" id="{E5687A81-AD2D-436B-82E4-1BB799A4E573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E3:E14</xm:sqref>
        </x14:conditionalFormatting>
        <x14:conditionalFormatting xmlns:xm="http://schemas.microsoft.com/office/excel/2006/main">
          <x14:cfRule type="dataBar" id="{7160F48B-6DB5-4315-9947-A924B9A388F3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F3:F14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2013_vs_2014</vt:lpstr>
      <vt:lpstr>Tabelle2</vt:lpstr>
      <vt:lpstr>Tabelle3</vt:lpstr>
      <vt:lpstr>'2013_vs_2014'!Druckbereich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 Barth</dc:creator>
  <cp:lastModifiedBy>Maik Barth</cp:lastModifiedBy>
  <cp:lastPrinted>2015-02-03T18:24:00Z</cp:lastPrinted>
  <dcterms:created xsi:type="dcterms:W3CDTF">2015-01-03T16:32:00Z</dcterms:created>
  <dcterms:modified xsi:type="dcterms:W3CDTF">2015-02-03T18:34:11Z</dcterms:modified>
</cp:coreProperties>
</file>